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/>
  </bookViews>
  <sheets>
    <sheet name="пушк." sheetId="10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0" l="1"/>
  <c r="B12" i="10"/>
  <c r="B8" i="10"/>
  <c r="B6" i="10" l="1"/>
  <c r="B10" i="10" l="1"/>
  <c r="B4" i="10" l="1"/>
  <c r="B13" i="10" l="1"/>
  <c r="B5" i="10" l="1"/>
</calcChain>
</file>

<file path=xl/sharedStrings.xml><?xml version="1.0" encoding="utf-8"?>
<sst xmlns="http://schemas.openxmlformats.org/spreadsheetml/2006/main" count="15" uniqueCount="15">
  <si>
    <t xml:space="preserve">Показники </t>
  </si>
  <si>
    <t>оплата електроенергії</t>
  </si>
  <si>
    <t>харчування</t>
  </si>
  <si>
    <t>Нарахування на заробітну плату</t>
  </si>
  <si>
    <t xml:space="preserve">Заробітна плата </t>
  </si>
  <si>
    <t>грн.</t>
  </si>
  <si>
    <t>Капітальний ремонт</t>
  </si>
  <si>
    <t>Оплата послуг (крім комунальних)</t>
  </si>
  <si>
    <t>оплата інших енергоносіїв</t>
  </si>
  <si>
    <t>Придбання обладнання і предметів довгострокового користування</t>
  </si>
  <si>
    <t>Предмети, матеріали, обладнання та інвентар</t>
  </si>
  <si>
    <t>Медикаменти та перев'язувальні матеріали</t>
  </si>
  <si>
    <t xml:space="preserve">Відрядження </t>
  </si>
  <si>
    <t>філія Пушкарівський НВК за   січень-листопад  2019 р.</t>
  </si>
  <si>
    <t>Окремі заходи по реалізації державних (регіональних) програм, не внесені до заходів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</si>
</sst>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4" sqref="B14"/>
    </sheetView>
  </sheetViews>
  <sheetFormatPr defaultRowHeight="15" x14ac:dyDescent="0.25"/>
  <cols>
    <col min="1" max="1" width="50.7109375" customWidth="1"/>
    <col min="2" max="2" width="14.42578125" customWidth="1"/>
  </cols>
  <sheetData>
    <row r="1" spans="1:2" x14ac:dyDescent="0.25">
      <c r="A1" s="7" t="s">
        <v>13</v>
      </c>
      <c r="B1" s="7"/>
    </row>
    <row r="2" spans="1:2" x14ac:dyDescent="0.25">
      <c r="A2" s="2" t="s">
        <v>0</v>
      </c>
      <c r="B2" s="2" t="s">
        <v>5</v>
      </c>
    </row>
    <row r="3" spans="1:2" x14ac:dyDescent="0.25">
      <c r="A3" s="1"/>
      <c r="B3" s="2"/>
    </row>
    <row r="4" spans="1:2" x14ac:dyDescent="0.25">
      <c r="A4" s="1" t="s">
        <v>4</v>
      </c>
      <c r="B4" s="4">
        <f>84882.06+19261.99+150435.35+147765.8+27181.2+85352.42+46661.18+19277.95+19457.19+86857.82+103086.51+30108.22+19813.85+261353.8+35732.57+137285.58+145150.19</f>
        <v>1419663.68</v>
      </c>
    </row>
    <row r="5" spans="1:2" x14ac:dyDescent="0.25">
      <c r="A5" s="1" t="s">
        <v>3</v>
      </c>
      <c r="B5" s="4">
        <f>B4*1.22-B4</f>
        <v>312326.00959999999</v>
      </c>
    </row>
    <row r="6" spans="1:2" x14ac:dyDescent="0.25">
      <c r="A6" s="1" t="s">
        <v>10</v>
      </c>
      <c r="B6" s="4">
        <f>1023+13801+5860+29651+996+6147</f>
        <v>57478</v>
      </c>
    </row>
    <row r="7" spans="1:2" x14ac:dyDescent="0.25">
      <c r="A7" s="1" t="s">
        <v>1</v>
      </c>
      <c r="B7" s="4">
        <f>5859+6026.7+3588.94+5069.3+6483+4853.77+4653.23</f>
        <v>36533.94</v>
      </c>
    </row>
    <row r="8" spans="1:2" x14ac:dyDescent="0.25">
      <c r="A8" s="1" t="s">
        <v>2</v>
      </c>
      <c r="B8" s="4">
        <f>3712+21452.1+9546.47+25882.23+17035.81+24477.63+14827.63+19016</f>
        <v>135949.87</v>
      </c>
    </row>
    <row r="9" spans="1:2" x14ac:dyDescent="0.25">
      <c r="A9" s="1" t="s">
        <v>11</v>
      </c>
      <c r="B9" s="4">
        <v>1839</v>
      </c>
    </row>
    <row r="10" spans="1:2" x14ac:dyDescent="0.25">
      <c r="A10" s="1" t="s">
        <v>8</v>
      </c>
      <c r="B10" s="4">
        <f>11340.55+6953.74+110348+23750.97</f>
        <v>152393.26</v>
      </c>
    </row>
    <row r="11" spans="1:2" x14ac:dyDescent="0.25">
      <c r="A11" s="1" t="s">
        <v>6</v>
      </c>
      <c r="B11" s="4"/>
    </row>
    <row r="12" spans="1:2" x14ac:dyDescent="0.25">
      <c r="A12" s="1" t="s">
        <v>7</v>
      </c>
      <c r="B12" s="6">
        <f>4754.54+5690+4623.2+3765+5429+8965+6069+12435+3261.5+2998.48+8084</f>
        <v>66074.720000000001</v>
      </c>
    </row>
    <row r="13" spans="1:2" ht="30" x14ac:dyDescent="0.25">
      <c r="A13" s="3" t="s">
        <v>9</v>
      </c>
      <c r="B13" s="6">
        <f>10696.4+6500</f>
        <v>17196.400000000001</v>
      </c>
    </row>
    <row r="14" spans="1:2" x14ac:dyDescent="0.25">
      <c r="A14" s="5" t="s">
        <v>12</v>
      </c>
      <c r="B14" s="6">
        <v>2308.9</v>
      </c>
    </row>
    <row r="15" spans="1:2" ht="45" x14ac:dyDescent="0.25">
      <c r="A15" s="3" t="s">
        <v>14</v>
      </c>
      <c r="B15" s="6">
        <v>375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Пользователь Windows</cp:lastModifiedBy>
  <cp:lastPrinted>2017-11-06T10:08:32Z</cp:lastPrinted>
  <dcterms:created xsi:type="dcterms:W3CDTF">2017-11-06T09:34:55Z</dcterms:created>
  <dcterms:modified xsi:type="dcterms:W3CDTF">2019-12-13T07:32:41Z</dcterms:modified>
</cp:coreProperties>
</file>